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6\1 PLAÇA INTEGRADOR_A SOCIAL\"/>
    </mc:Choice>
  </mc:AlternateContent>
  <bookViews>
    <workbookView xWindow="0" yWindow="0" windowWidth="28800" windowHeight="11996"/>
  </bookViews>
  <sheets>
    <sheet name="INTEGRADOR_A SOCIAL" sheetId="2" r:id="rId1"/>
  </sheets>
  <definedNames>
    <definedName name="_xlnm.Print_Area" localSheetId="0">'INTEGRADOR_A SOCIAL'!$A$1:$J$68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2" l="1"/>
  <c r="I66" i="2"/>
  <c r="I65" i="2"/>
  <c r="I64" i="2"/>
  <c r="I63" i="2"/>
  <c r="I62" i="2"/>
  <c r="I61" i="2"/>
  <c r="I60" i="2"/>
  <c r="I59" i="2"/>
  <c r="I58" i="2"/>
  <c r="I57" i="2" l="1"/>
  <c r="I37" i="2" l="1"/>
  <c r="I36" i="2"/>
  <c r="I68" i="2" l="1"/>
  <c r="I52" i="2"/>
  <c r="I51" i="2"/>
  <c r="I50" i="2"/>
  <c r="I49" i="2"/>
  <c r="I48" i="2"/>
  <c r="I47" i="2"/>
  <c r="I46" i="2"/>
  <c r="I45" i="2"/>
  <c r="I44" i="2"/>
  <c r="I43" i="2"/>
  <c r="I42" i="2"/>
  <c r="I53" i="2" s="1"/>
  <c r="I27" i="2" l="1"/>
  <c r="I18" i="2"/>
  <c r="I15" i="2" l="1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35" i="2"/>
  <c r="I38" i="2" s="1"/>
  <c r="I70" i="2" l="1"/>
  <c r="I31" i="2"/>
</calcChain>
</file>

<file path=xl/sharedStrings.xml><?xml version="1.0" encoding="utf-8"?>
<sst xmlns="http://schemas.openxmlformats.org/spreadsheetml/2006/main" count="57" uniqueCount="42">
  <si>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</si>
  <si>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</si>
  <si>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</si>
  <si>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</si>
  <si>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</si>
  <si>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</si>
  <si>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</si>
  <si>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</si>
  <si>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</si>
  <si>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</si>
  <si>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</si>
  <si>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</si>
  <si>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</si>
  <si>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</si>
  <si>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</si>
  <si>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</si>
  <si>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</si>
  <si>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</si>
  <si>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</si>
  <si>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</si>
  <si>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</si>
  <si>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</si>
  <si>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</si>
  <si>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</si>
  <si>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</si>
  <si>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Inferior a 10 hores (0,10)</t>
  </si>
  <si>
    <t>De 10 a 20 hores (0,15)</t>
  </si>
  <si>
    <t>De 21 a 30 hores (0,20)</t>
  </si>
  <si>
    <t>De 31 a 50 hores (0,25)</t>
  </si>
  <si>
    <t xml:space="preserve">Amb certificat d'assistència i aprofitament  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</si>
  <si>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</si>
  <si>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Full d'autobarem de mèrits INTEGRADOR/A SOCIAL</t>
  </si>
  <si>
    <t>a) Titulació acadèmica : Altres titulacions acadèmiques relacionades amb el lloc a proveir, que no siguin les exigides a la convocatòria. Amb un màxim d'1 punt</t>
  </si>
  <si>
    <t>Grau formació professional</t>
  </si>
  <si>
    <t>ACTIC nivell mitjà o superior</t>
  </si>
  <si>
    <t>Nivells de català superiors a l'exigit</t>
  </si>
  <si>
    <t>Inferior a 10 hores (0,05)</t>
  </si>
  <si>
    <t>De 10 a 20 hores (0,10)</t>
  </si>
  <si>
    <t>De 21 a 30 hores (0,15)</t>
  </si>
  <si>
    <t>De 31 a 50 hores (0,20)</t>
  </si>
  <si>
    <t>De mes de 51 hores (0,25)</t>
  </si>
  <si>
    <t>Amb certificat d'assistència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</si>
</sst>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right" wrapText="1"/>
    </xf>
    <xf numFmtId="0" fontId="2" fillId="0" borderId="3" xfId="0" applyFont="1" applyBorder="1" applyAlignment="1" applyProtection="1">
      <alignment horizontal="right" wrapText="1"/>
    </xf>
    <xf numFmtId="0" fontId="2" fillId="0" borderId="1" xfId="0" applyFont="1" applyBorder="1" applyProtection="1"/>
    <xf numFmtId="0" fontId="2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46" zoomScaleNormal="100" workbookViewId="0">
      <selection activeCell="H64" sqref="H64"/>
    </sheetView>
  </sheetViews>
  <sheetFormatPr baseColWidth="10" defaultRowHeight="15.05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ht="14.4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4.4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30.7" customHeight="1" x14ac:dyDescent="0.3">
      <c r="A7" s="72" t="s">
        <v>31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ht="14.4" x14ac:dyDescent="0.3">
      <c r="A8" s="75" t="s">
        <v>13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ht="31.5" customHeight="1" x14ac:dyDescent="0.3">
      <c r="A9" s="78" t="s">
        <v>17</v>
      </c>
      <c r="B9" s="79"/>
      <c r="C9" s="79"/>
      <c r="D9" s="79"/>
      <c r="E9" s="79"/>
      <c r="F9" s="79"/>
      <c r="G9" s="79"/>
      <c r="H9" s="80"/>
      <c r="I9" s="81" t="s">
        <v>0</v>
      </c>
      <c r="J9" s="82"/>
    </row>
    <row r="10" spans="1:10" ht="27.1" customHeight="1" x14ac:dyDescent="0.3">
      <c r="A10" s="46" t="s">
        <v>18</v>
      </c>
      <c r="B10" s="70"/>
      <c r="C10" s="70"/>
      <c r="D10" s="70"/>
      <c r="E10" s="70"/>
      <c r="F10" s="70"/>
      <c r="G10" s="70"/>
      <c r="H10" s="70"/>
      <c r="I10" s="70"/>
      <c r="J10" s="71"/>
    </row>
    <row r="11" spans="1:10" ht="27.1" customHeight="1" x14ac:dyDescent="0.3">
      <c r="A11" s="46" t="s">
        <v>22</v>
      </c>
      <c r="B11" s="47"/>
      <c r="C11" s="47"/>
      <c r="D11" s="47"/>
      <c r="E11" s="47"/>
      <c r="F11" s="47"/>
      <c r="G11" s="47"/>
      <c r="H11" s="47"/>
      <c r="I11" s="47"/>
      <c r="J11" s="49"/>
    </row>
    <row r="12" spans="1:10" ht="24.75" customHeight="1" x14ac:dyDescent="0.3">
      <c r="A12" s="51" t="s">
        <v>23</v>
      </c>
      <c r="B12" s="52"/>
      <c r="C12" s="52"/>
      <c r="D12" s="52"/>
      <c r="E12" s="52"/>
      <c r="F12" s="52"/>
      <c r="G12" s="52"/>
      <c r="H12" s="52"/>
      <c r="I12" s="52"/>
      <c r="J12" s="53"/>
    </row>
    <row r="13" spans="1:10" x14ac:dyDescent="0.3">
      <c r="A13" s="83" t="s">
        <v>7</v>
      </c>
      <c r="B13" s="84"/>
      <c r="C13" s="84"/>
      <c r="D13" s="84"/>
      <c r="E13" s="84"/>
      <c r="F13" s="85"/>
      <c r="G13" s="3" t="s">
        <v>8</v>
      </c>
      <c r="H13" s="3" t="s">
        <v>9</v>
      </c>
      <c r="I13" s="3" t="s">
        <v>2</v>
      </c>
      <c r="J13" s="4" t="s">
        <v>3</v>
      </c>
    </row>
    <row r="14" spans="1:10" x14ac:dyDescent="0.3">
      <c r="A14" s="54"/>
      <c r="B14" s="54"/>
      <c r="C14" s="54"/>
      <c r="D14" s="54"/>
      <c r="E14" s="54"/>
      <c r="F14" s="54"/>
      <c r="G14" s="2"/>
      <c r="H14" s="3"/>
      <c r="I14" s="15">
        <f>((H14+G14*12)*0.1)</f>
        <v>0</v>
      </c>
      <c r="J14" s="4"/>
    </row>
    <row r="15" spans="1:10" ht="14.4" x14ac:dyDescent="0.3">
      <c r="A15" s="55"/>
      <c r="B15" s="55"/>
      <c r="C15" s="55"/>
      <c r="D15" s="55"/>
      <c r="E15" s="55"/>
      <c r="F15" s="55"/>
      <c r="G15" s="2"/>
      <c r="H15" s="3"/>
      <c r="I15" s="15">
        <f t="shared" ref="I15:I19" si="0">((H15+G15*12)*0.1)</f>
        <v>0</v>
      </c>
      <c r="J15" s="4"/>
    </row>
    <row r="16" spans="1:10" ht="14.4" x14ac:dyDescent="0.3">
      <c r="A16" s="41"/>
      <c r="B16" s="41"/>
      <c r="C16" s="41"/>
      <c r="D16" s="41"/>
      <c r="E16" s="41"/>
      <c r="F16" s="42"/>
      <c r="G16" s="11"/>
      <c r="H16" s="3"/>
      <c r="I16" s="15">
        <f t="shared" si="0"/>
        <v>0</v>
      </c>
      <c r="J16" s="4"/>
    </row>
    <row r="17" spans="1:10" ht="14.4" x14ac:dyDescent="0.3">
      <c r="A17" s="41"/>
      <c r="B17" s="41"/>
      <c r="C17" s="41"/>
      <c r="D17" s="41"/>
      <c r="E17" s="41"/>
      <c r="F17" s="42"/>
      <c r="G17" s="11"/>
      <c r="H17" s="3"/>
      <c r="I17" s="15">
        <f t="shared" si="0"/>
        <v>0</v>
      </c>
      <c r="J17" s="4"/>
    </row>
    <row r="18" spans="1:10" ht="14.4" x14ac:dyDescent="0.3">
      <c r="A18" s="41"/>
      <c r="B18" s="41"/>
      <c r="C18" s="41"/>
      <c r="D18" s="41"/>
      <c r="E18" s="41"/>
      <c r="F18" s="42"/>
      <c r="G18" s="11"/>
      <c r="H18" s="3"/>
      <c r="I18" s="15">
        <f t="shared" si="0"/>
        <v>0</v>
      </c>
      <c r="J18" s="4"/>
    </row>
    <row r="19" spans="1:10" ht="14.4" x14ac:dyDescent="0.3">
      <c r="A19" s="40"/>
      <c r="B19" s="41"/>
      <c r="C19" s="41"/>
      <c r="D19" s="41"/>
      <c r="E19" s="41"/>
      <c r="F19" s="42"/>
      <c r="G19" s="3"/>
      <c r="H19" s="3"/>
      <c r="I19" s="15">
        <f t="shared" si="0"/>
        <v>0</v>
      </c>
      <c r="J19" s="4"/>
    </row>
    <row r="20" spans="1:10" ht="14.4" x14ac:dyDescent="0.3">
      <c r="A20" s="40"/>
      <c r="B20" s="41"/>
      <c r="C20" s="41"/>
      <c r="D20" s="41"/>
      <c r="E20" s="41"/>
      <c r="F20" s="42"/>
      <c r="G20" s="3"/>
      <c r="H20" s="3" t="s">
        <v>11</v>
      </c>
      <c r="I20" s="15">
        <f>IF(SUM(I14:I19)&gt;2.5,2.5,SUM(I14:I19))</f>
        <v>0</v>
      </c>
      <c r="J20" s="4"/>
    </row>
    <row r="21" spans="1:10" ht="25.55" customHeight="1" x14ac:dyDescent="0.3">
      <c r="A21" s="51" t="s">
        <v>24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0" ht="14.4" x14ac:dyDescent="0.3">
      <c r="A22" s="40" t="s">
        <v>14</v>
      </c>
      <c r="B22" s="41"/>
      <c r="C22" s="41"/>
      <c r="D22" s="41"/>
      <c r="E22" s="41"/>
      <c r="F22" s="42"/>
      <c r="G22" s="3" t="s">
        <v>8</v>
      </c>
      <c r="H22" s="3" t="s">
        <v>9</v>
      </c>
      <c r="I22" s="3" t="s">
        <v>2</v>
      </c>
      <c r="J22" s="4" t="s">
        <v>3</v>
      </c>
    </row>
    <row r="23" spans="1:10" x14ac:dyDescent="0.3">
      <c r="A23" s="40"/>
      <c r="B23" s="41"/>
      <c r="C23" s="41"/>
      <c r="D23" s="41"/>
      <c r="E23" s="41"/>
      <c r="F23" s="42"/>
      <c r="G23" s="3"/>
      <c r="H23" s="3"/>
      <c r="I23" s="15">
        <f>((H23+G23*12)*0.05)</f>
        <v>0</v>
      </c>
      <c r="J23" s="4"/>
    </row>
    <row r="24" spans="1:10" ht="14.4" x14ac:dyDescent="0.3">
      <c r="A24" s="40"/>
      <c r="B24" s="41"/>
      <c r="C24" s="41"/>
      <c r="D24" s="41"/>
      <c r="E24" s="41"/>
      <c r="F24" s="42"/>
      <c r="G24" s="3"/>
      <c r="H24" s="3"/>
      <c r="I24" s="15">
        <f t="shared" ref="I24:I29" si="1">((H24+G24*12)*0.05)</f>
        <v>0</v>
      </c>
      <c r="J24" s="4"/>
    </row>
    <row r="25" spans="1:10" ht="14.4" x14ac:dyDescent="0.3">
      <c r="A25" s="40"/>
      <c r="B25" s="41"/>
      <c r="C25" s="41"/>
      <c r="D25" s="41"/>
      <c r="E25" s="41"/>
      <c r="F25" s="42"/>
      <c r="G25" s="3"/>
      <c r="H25" s="3"/>
      <c r="I25" s="15">
        <f t="shared" si="1"/>
        <v>0</v>
      </c>
      <c r="J25" s="4"/>
    </row>
    <row r="26" spans="1:10" ht="14.4" x14ac:dyDescent="0.3">
      <c r="A26" s="40"/>
      <c r="B26" s="41"/>
      <c r="C26" s="41"/>
      <c r="D26" s="41"/>
      <c r="E26" s="41"/>
      <c r="F26" s="42"/>
      <c r="G26" s="3"/>
      <c r="H26" s="3"/>
      <c r="I26" s="15">
        <f t="shared" si="1"/>
        <v>0</v>
      </c>
      <c r="J26" s="4"/>
    </row>
    <row r="27" spans="1:10" x14ac:dyDescent="0.3">
      <c r="A27" s="40"/>
      <c r="B27" s="41"/>
      <c r="C27" s="41"/>
      <c r="D27" s="41"/>
      <c r="E27" s="41"/>
      <c r="F27" s="42"/>
      <c r="G27" s="3"/>
      <c r="H27" s="3"/>
      <c r="I27" s="15">
        <f t="shared" si="1"/>
        <v>0</v>
      </c>
      <c r="J27" s="4"/>
    </row>
    <row r="28" spans="1:10" x14ac:dyDescent="0.3">
      <c r="A28" s="40"/>
      <c r="B28" s="41"/>
      <c r="C28" s="41"/>
      <c r="D28" s="41"/>
      <c r="E28" s="41"/>
      <c r="F28" s="42"/>
      <c r="G28" s="3"/>
      <c r="H28" s="3"/>
      <c r="I28" s="15">
        <f t="shared" si="1"/>
        <v>0</v>
      </c>
      <c r="J28" s="4"/>
    </row>
    <row r="29" spans="1:10" x14ac:dyDescent="0.3">
      <c r="A29" s="40"/>
      <c r="B29" s="41"/>
      <c r="C29" s="41"/>
      <c r="D29" s="41"/>
      <c r="E29" s="41"/>
      <c r="F29" s="42"/>
      <c r="G29" s="3"/>
      <c r="H29" s="3"/>
      <c r="I29" s="15">
        <f t="shared" si="1"/>
        <v>0</v>
      </c>
      <c r="J29" s="4"/>
    </row>
    <row r="30" spans="1:10" x14ac:dyDescent="0.3">
      <c r="A30" s="40"/>
      <c r="B30" s="41"/>
      <c r="C30" s="41"/>
      <c r="D30" s="41"/>
      <c r="E30" s="41"/>
      <c r="F30" s="41"/>
      <c r="G30" s="42"/>
      <c r="H30" s="3" t="s">
        <v>11</v>
      </c>
      <c r="I30" s="15">
        <f>IF(SUM(I23:I29)&gt;1.5,1.5,SUM(I23:I29))</f>
        <v>0</v>
      </c>
      <c r="J30" s="4"/>
    </row>
    <row r="31" spans="1:10" x14ac:dyDescent="0.3">
      <c r="A31" s="68" t="s">
        <v>21</v>
      </c>
      <c r="B31" s="69"/>
      <c r="C31" s="69"/>
      <c r="D31" s="69"/>
      <c r="E31" s="69"/>
      <c r="F31" s="69"/>
      <c r="G31" s="69"/>
      <c r="H31" s="69"/>
      <c r="I31" s="16">
        <f>IF(SUM(I30+I20)&gt;4,4,SUM(I30+I20))</f>
        <v>0</v>
      </c>
      <c r="J31" s="5"/>
    </row>
    <row r="32" spans="1:10" ht="27.7" customHeight="1" x14ac:dyDescent="0.3">
      <c r="A32" s="40" t="s">
        <v>19</v>
      </c>
      <c r="B32" s="41"/>
      <c r="C32" s="41"/>
      <c r="D32" s="41"/>
      <c r="E32" s="41"/>
      <c r="F32" s="41"/>
      <c r="G32" s="41"/>
      <c r="H32" s="41"/>
      <c r="I32" s="41"/>
      <c r="J32" s="50"/>
    </row>
    <row r="33" spans="1:10" ht="38.200000000000003" customHeight="1" x14ac:dyDescent="0.3">
      <c r="A33" s="56" t="s">
        <v>32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x14ac:dyDescent="0.3">
      <c r="A34" s="59" t="s">
        <v>12</v>
      </c>
      <c r="B34" s="60"/>
      <c r="C34" s="60"/>
      <c r="D34" s="60"/>
      <c r="E34" s="60"/>
      <c r="F34" s="61"/>
      <c r="G34" s="6" t="s">
        <v>6</v>
      </c>
      <c r="H34" s="3" t="s">
        <v>1</v>
      </c>
      <c r="I34" s="3" t="s">
        <v>2</v>
      </c>
      <c r="J34" s="4" t="s">
        <v>3</v>
      </c>
    </row>
    <row r="35" spans="1:10" x14ac:dyDescent="0.3">
      <c r="A35" s="62" t="s">
        <v>33</v>
      </c>
      <c r="B35" s="63"/>
      <c r="C35" s="63"/>
      <c r="D35" s="63"/>
      <c r="E35" s="63"/>
      <c r="F35" s="64"/>
      <c r="G35" s="19">
        <v>0.5</v>
      </c>
      <c r="H35" s="7"/>
      <c r="I35" s="17">
        <f>H35*0.5</f>
        <v>0</v>
      </c>
      <c r="J35" s="8"/>
    </row>
    <row r="36" spans="1:10" x14ac:dyDescent="0.3">
      <c r="A36" s="62" t="s">
        <v>34</v>
      </c>
      <c r="B36" s="63"/>
      <c r="C36" s="63"/>
      <c r="D36" s="63"/>
      <c r="E36" s="63"/>
      <c r="F36" s="64"/>
      <c r="G36" s="19">
        <v>0.25</v>
      </c>
      <c r="H36" s="7"/>
      <c r="I36" s="17">
        <f>H36*0.25</f>
        <v>0</v>
      </c>
      <c r="J36" s="8"/>
    </row>
    <row r="37" spans="1:10" x14ac:dyDescent="0.3">
      <c r="A37" s="62" t="s">
        <v>35</v>
      </c>
      <c r="B37" s="63"/>
      <c r="C37" s="63"/>
      <c r="D37" s="63"/>
      <c r="E37" s="63"/>
      <c r="F37" s="64"/>
      <c r="G37" s="20">
        <v>0.15</v>
      </c>
      <c r="H37" s="7"/>
      <c r="I37" s="17">
        <f>H37*0.15</f>
        <v>0</v>
      </c>
      <c r="J37" s="8"/>
    </row>
    <row r="38" spans="1:10" x14ac:dyDescent="0.3">
      <c r="A38" s="24"/>
      <c r="B38" s="25"/>
      <c r="C38" s="25"/>
      <c r="D38" s="25"/>
      <c r="E38" s="25"/>
      <c r="F38" s="25"/>
      <c r="G38" s="26"/>
      <c r="H38" s="9" t="s">
        <v>11</v>
      </c>
      <c r="I38" s="18">
        <f>IF(SUM(I35:I37)&gt;1,1,SUM(I35:I37))</f>
        <v>0</v>
      </c>
      <c r="J38" s="10"/>
    </row>
    <row r="39" spans="1:10" ht="51.05" customHeight="1" x14ac:dyDescent="0.3">
      <c r="A39" s="65" t="s">
        <v>30</v>
      </c>
      <c r="B39" s="66"/>
      <c r="C39" s="66"/>
      <c r="D39" s="66"/>
      <c r="E39" s="66"/>
      <c r="F39" s="66"/>
      <c r="G39" s="66"/>
      <c r="H39" s="66"/>
      <c r="I39" s="66"/>
      <c r="J39" s="67"/>
    </row>
    <row r="40" spans="1:10" ht="16.45" customHeight="1" x14ac:dyDescent="0.3">
      <c r="A40" s="43" t="s">
        <v>29</v>
      </c>
      <c r="B40" s="44"/>
      <c r="C40" s="44"/>
      <c r="D40" s="44"/>
      <c r="E40" s="44"/>
      <c r="F40" s="44"/>
      <c r="G40" s="44"/>
      <c r="H40" s="44"/>
      <c r="I40" s="44"/>
      <c r="J40" s="45"/>
    </row>
    <row r="41" spans="1:10" ht="45.7" customHeight="1" x14ac:dyDescent="0.3">
      <c r="A41" s="46" t="s">
        <v>15</v>
      </c>
      <c r="B41" s="47"/>
      <c r="C41" s="48"/>
      <c r="D41" s="3" t="s">
        <v>25</v>
      </c>
      <c r="E41" s="3" t="s">
        <v>26</v>
      </c>
      <c r="F41" s="3" t="s">
        <v>27</v>
      </c>
      <c r="G41" s="3" t="s">
        <v>28</v>
      </c>
      <c r="H41" s="3" t="s">
        <v>20</v>
      </c>
      <c r="I41" s="3" t="s">
        <v>2</v>
      </c>
      <c r="J41" s="4" t="s">
        <v>3</v>
      </c>
    </row>
    <row r="42" spans="1:10" x14ac:dyDescent="0.3">
      <c r="A42" s="24"/>
      <c r="B42" s="25"/>
      <c r="C42" s="26"/>
      <c r="D42" s="7"/>
      <c r="E42" s="7"/>
      <c r="F42" s="7"/>
      <c r="G42" s="7"/>
      <c r="H42" s="7"/>
      <c r="I42" s="17">
        <f>D42*0.1+E42*0.15+F42*0.2+G42*0.25+H42*0.3</f>
        <v>0</v>
      </c>
      <c r="J42" s="12"/>
    </row>
    <row r="43" spans="1:10" x14ac:dyDescent="0.3">
      <c r="A43" s="24"/>
      <c r="B43" s="25"/>
      <c r="C43" s="26"/>
      <c r="D43" s="7"/>
      <c r="E43" s="7"/>
      <c r="F43" s="7"/>
      <c r="G43" s="7"/>
      <c r="H43" s="7"/>
      <c r="I43" s="17">
        <f t="shared" ref="I43:I52" si="2">D43*0.1+E43*0.15+F43*0.2+G43*0.25+H43*0.3</f>
        <v>0</v>
      </c>
      <c r="J43" s="12"/>
    </row>
    <row r="44" spans="1:10" x14ac:dyDescent="0.3">
      <c r="A44" s="24"/>
      <c r="B44" s="25"/>
      <c r="C44" s="26"/>
      <c r="D44" s="7"/>
      <c r="E44" s="7"/>
      <c r="F44" s="7"/>
      <c r="G44" s="7"/>
      <c r="H44" s="7"/>
      <c r="I44" s="17">
        <f t="shared" si="2"/>
        <v>0</v>
      </c>
      <c r="J44" s="12"/>
    </row>
    <row r="45" spans="1:10" x14ac:dyDescent="0.3">
      <c r="A45" s="24"/>
      <c r="B45" s="25"/>
      <c r="C45" s="26"/>
      <c r="D45" s="7"/>
      <c r="E45" s="7"/>
      <c r="F45" s="7"/>
      <c r="G45" s="7"/>
      <c r="H45" s="7"/>
      <c r="I45" s="17">
        <f t="shared" si="2"/>
        <v>0</v>
      </c>
      <c r="J45" s="12"/>
    </row>
    <row r="46" spans="1:10" x14ac:dyDescent="0.3">
      <c r="A46" s="24"/>
      <c r="B46" s="25"/>
      <c r="C46" s="26"/>
      <c r="D46" s="7"/>
      <c r="E46" s="7"/>
      <c r="F46" s="7"/>
      <c r="G46" s="7"/>
      <c r="H46" s="7"/>
      <c r="I46" s="17">
        <f t="shared" si="2"/>
        <v>0</v>
      </c>
      <c r="J46" s="12"/>
    </row>
    <row r="47" spans="1:10" x14ac:dyDescent="0.3">
      <c r="A47" s="24"/>
      <c r="B47" s="25"/>
      <c r="C47" s="26"/>
      <c r="D47" s="7"/>
      <c r="E47" s="7"/>
      <c r="F47" s="7"/>
      <c r="G47" s="7"/>
      <c r="H47" s="7"/>
      <c r="I47" s="17">
        <f t="shared" si="2"/>
        <v>0</v>
      </c>
      <c r="J47" s="12"/>
    </row>
    <row r="48" spans="1:10" x14ac:dyDescent="0.3">
      <c r="A48" s="24"/>
      <c r="B48" s="25"/>
      <c r="C48" s="26"/>
      <c r="D48" s="7"/>
      <c r="E48" s="7"/>
      <c r="F48" s="7"/>
      <c r="G48" s="7"/>
      <c r="H48" s="7"/>
      <c r="I48" s="17">
        <f>D48*0.1+E48*0.15+F48*0.2+G48*0.25+H48*0.3</f>
        <v>0</v>
      </c>
      <c r="J48" s="12"/>
    </row>
    <row r="49" spans="1:10" x14ac:dyDescent="0.3">
      <c r="A49" s="24"/>
      <c r="B49" s="25"/>
      <c r="C49" s="26"/>
      <c r="D49" s="7"/>
      <c r="E49" s="7"/>
      <c r="F49" s="7"/>
      <c r="G49" s="7"/>
      <c r="H49" s="7"/>
      <c r="I49" s="17">
        <f t="shared" si="2"/>
        <v>0</v>
      </c>
      <c r="J49" s="12"/>
    </row>
    <row r="50" spans="1:10" x14ac:dyDescent="0.3">
      <c r="A50" s="24"/>
      <c r="B50" s="25"/>
      <c r="C50" s="26"/>
      <c r="D50" s="7"/>
      <c r="E50" s="7"/>
      <c r="F50" s="7"/>
      <c r="G50" s="7"/>
      <c r="H50" s="7"/>
      <c r="I50" s="17">
        <f t="shared" si="2"/>
        <v>0</v>
      </c>
      <c r="J50" s="12"/>
    </row>
    <row r="51" spans="1:10" x14ac:dyDescent="0.3">
      <c r="A51" s="24"/>
      <c r="B51" s="25"/>
      <c r="C51" s="26"/>
      <c r="D51" s="7"/>
      <c r="E51" s="7"/>
      <c r="F51" s="7"/>
      <c r="G51" s="7"/>
      <c r="H51" s="7"/>
      <c r="I51" s="17">
        <f t="shared" si="2"/>
        <v>0</v>
      </c>
      <c r="J51" s="12"/>
    </row>
    <row r="52" spans="1:10" x14ac:dyDescent="0.3">
      <c r="A52" s="24"/>
      <c r="B52" s="25"/>
      <c r="C52" s="26"/>
      <c r="D52" s="7"/>
      <c r="E52" s="7"/>
      <c r="F52" s="7"/>
      <c r="G52" s="7"/>
      <c r="H52" s="7"/>
      <c r="I52" s="17">
        <f t="shared" si="2"/>
        <v>0</v>
      </c>
      <c r="J52" s="12"/>
    </row>
    <row r="53" spans="1:10" x14ac:dyDescent="0.3">
      <c r="A53" s="40"/>
      <c r="B53" s="41"/>
      <c r="C53" s="41"/>
      <c r="D53" s="41"/>
      <c r="E53" s="41"/>
      <c r="F53" s="41"/>
      <c r="G53" s="42"/>
      <c r="H53" s="3" t="s">
        <v>11</v>
      </c>
      <c r="I53" s="15">
        <f>IF(SUM(I42:I52)&gt;2.5,2.5,SUM(I42:I52))</f>
        <v>0</v>
      </c>
      <c r="J53" s="4"/>
    </row>
    <row r="54" spans="1:10" x14ac:dyDescent="0.3">
      <c r="A54" s="21"/>
      <c r="B54" s="22"/>
      <c r="C54" s="22"/>
      <c r="D54" s="22"/>
      <c r="E54" s="22"/>
      <c r="F54" s="22"/>
      <c r="G54" s="22"/>
      <c r="H54" s="23"/>
      <c r="I54" s="16"/>
      <c r="J54" s="5"/>
    </row>
    <row r="55" spans="1:10" ht="16.45" customHeight="1" x14ac:dyDescent="0.3">
      <c r="A55" s="43" t="s">
        <v>41</v>
      </c>
      <c r="B55" s="44"/>
      <c r="C55" s="44"/>
      <c r="D55" s="44"/>
      <c r="E55" s="44"/>
      <c r="F55" s="44"/>
      <c r="G55" s="44"/>
      <c r="H55" s="44"/>
      <c r="I55" s="44"/>
      <c r="J55" s="45"/>
    </row>
    <row r="56" spans="1:10" ht="45.7" customHeight="1" x14ac:dyDescent="0.3">
      <c r="A56" s="46" t="s">
        <v>15</v>
      </c>
      <c r="B56" s="47"/>
      <c r="C56" s="48"/>
      <c r="D56" s="3" t="s">
        <v>36</v>
      </c>
      <c r="E56" s="3" t="s">
        <v>37</v>
      </c>
      <c r="F56" s="3" t="s">
        <v>38</v>
      </c>
      <c r="G56" s="3" t="s">
        <v>39</v>
      </c>
      <c r="H56" s="3" t="s">
        <v>40</v>
      </c>
      <c r="I56" s="3" t="s">
        <v>2</v>
      </c>
      <c r="J56" s="4" t="s">
        <v>3</v>
      </c>
    </row>
    <row r="57" spans="1:10" x14ac:dyDescent="0.3">
      <c r="A57" s="24"/>
      <c r="B57" s="25"/>
      <c r="C57" s="26"/>
      <c r="D57" s="7"/>
      <c r="E57" s="7"/>
      <c r="F57" s="7"/>
      <c r="G57" s="7"/>
      <c r="H57" s="7"/>
      <c r="I57" s="17">
        <f>D57*0.05+E57*0.1+F57*0.15+G57*0.2+H57*0.25</f>
        <v>0</v>
      </c>
      <c r="J57" s="12"/>
    </row>
    <row r="58" spans="1:10" x14ac:dyDescent="0.3">
      <c r="A58" s="24"/>
      <c r="B58" s="25"/>
      <c r="C58" s="26"/>
      <c r="D58" s="7"/>
      <c r="E58" s="7"/>
      <c r="F58" s="7"/>
      <c r="G58" s="7"/>
      <c r="H58" s="7"/>
      <c r="I58" s="17">
        <f>D58*0.05+E58*0.1+F58*0.15+G58*0.2+H58*0.25</f>
        <v>0</v>
      </c>
      <c r="J58" s="12"/>
    </row>
    <row r="59" spans="1:10" x14ac:dyDescent="0.3">
      <c r="A59" s="24"/>
      <c r="B59" s="25"/>
      <c r="C59" s="26"/>
      <c r="D59" s="7"/>
      <c r="E59" s="7"/>
      <c r="F59" s="7"/>
      <c r="G59" s="7"/>
      <c r="H59" s="7"/>
      <c r="I59" s="17">
        <f>D59*0.05+E59*0.1+F59*0.15+G59*0.2+H59*0.25</f>
        <v>0</v>
      </c>
      <c r="J59" s="12"/>
    </row>
    <row r="60" spans="1:10" x14ac:dyDescent="0.3">
      <c r="A60" s="24"/>
      <c r="B60" s="25"/>
      <c r="C60" s="26"/>
      <c r="D60" s="7"/>
      <c r="E60" s="7"/>
      <c r="F60" s="7"/>
      <c r="G60" s="7"/>
      <c r="H60" s="7"/>
      <c r="I60" s="17">
        <f>D60*0.05+E60*0.1+F60*0.15+G60*0.2+H60*0.25</f>
        <v>0</v>
      </c>
      <c r="J60" s="12"/>
    </row>
    <row r="61" spans="1:10" x14ac:dyDescent="0.3">
      <c r="A61" s="24"/>
      <c r="B61" s="25"/>
      <c r="C61" s="26"/>
      <c r="D61" s="7"/>
      <c r="E61" s="7"/>
      <c r="F61" s="7"/>
      <c r="G61" s="7"/>
      <c r="H61" s="7"/>
      <c r="I61" s="17">
        <f>D61*0.05+E61*0.1+F61*0.15+G61*0.2+H61*0.25</f>
        <v>0</v>
      </c>
      <c r="J61" s="12"/>
    </row>
    <row r="62" spans="1:10" x14ac:dyDescent="0.3">
      <c r="A62" s="24"/>
      <c r="B62" s="25"/>
      <c r="C62" s="26"/>
      <c r="D62" s="7"/>
      <c r="E62" s="7"/>
      <c r="F62" s="7"/>
      <c r="G62" s="7"/>
      <c r="H62" s="7"/>
      <c r="I62" s="17">
        <f>D62*0.05+E62*0.1+F62*0.15+G62*0.2+H62*0.25</f>
        <v>0</v>
      </c>
      <c r="J62" s="12"/>
    </row>
    <row r="63" spans="1:10" x14ac:dyDescent="0.3">
      <c r="A63" s="24"/>
      <c r="B63" s="25"/>
      <c r="C63" s="26"/>
      <c r="D63" s="7"/>
      <c r="E63" s="7"/>
      <c r="F63" s="7"/>
      <c r="G63" s="7"/>
      <c r="H63" s="7"/>
      <c r="I63" s="17">
        <f>D63*0.05+E63*0.1+F63*0.15+G63*0.2+H63*0.25</f>
        <v>0</v>
      </c>
      <c r="J63" s="12"/>
    </row>
    <row r="64" spans="1:10" x14ac:dyDescent="0.3">
      <c r="A64" s="24"/>
      <c r="B64" s="25"/>
      <c r="C64" s="26"/>
      <c r="D64" s="7"/>
      <c r="E64" s="7"/>
      <c r="F64" s="7"/>
      <c r="G64" s="7"/>
      <c r="H64" s="7"/>
      <c r="I64" s="17">
        <f>D64*0.05+E64*0.1+F64*0.15+G64*0.2+H64*0.25</f>
        <v>0</v>
      </c>
      <c r="J64" s="12"/>
    </row>
    <row r="65" spans="1:10" x14ac:dyDescent="0.3">
      <c r="A65" s="24"/>
      <c r="B65" s="25"/>
      <c r="C65" s="26"/>
      <c r="D65" s="7"/>
      <c r="E65" s="7"/>
      <c r="F65" s="7"/>
      <c r="G65" s="7"/>
      <c r="H65" s="7"/>
      <c r="I65" s="17">
        <f>D65*0.05+E65*0.1+F65*0.15+G65*0.2+H65*0.25</f>
        <v>0</v>
      </c>
      <c r="J65" s="12"/>
    </row>
    <row r="66" spans="1:10" x14ac:dyDescent="0.3">
      <c r="A66" s="24"/>
      <c r="B66" s="25"/>
      <c r="C66" s="26"/>
      <c r="D66" s="7"/>
      <c r="E66" s="7"/>
      <c r="F66" s="7"/>
      <c r="G66" s="7"/>
      <c r="H66" s="7"/>
      <c r="I66" s="17">
        <f>D66*0.05+E66*0.1+F66*0.15+G66*0.2+H66*0.25</f>
        <v>0</v>
      </c>
      <c r="J66" s="12"/>
    </row>
    <row r="67" spans="1:10" x14ac:dyDescent="0.3">
      <c r="A67" s="24"/>
      <c r="B67" s="25"/>
      <c r="C67" s="26"/>
      <c r="D67" s="7"/>
      <c r="E67" s="7"/>
      <c r="F67" s="7"/>
      <c r="G67" s="7"/>
      <c r="H67" s="7"/>
      <c r="I67" s="17">
        <f>D67*0.05+E67*0.1+F67*0.15+G67*0.2+H67*0.25</f>
        <v>0</v>
      </c>
      <c r="J67" s="12"/>
    </row>
    <row r="68" spans="1:10" x14ac:dyDescent="0.3">
      <c r="A68" s="40"/>
      <c r="B68" s="41"/>
      <c r="C68" s="41"/>
      <c r="D68" s="41"/>
      <c r="E68" s="41"/>
      <c r="F68" s="41"/>
      <c r="G68" s="42"/>
      <c r="H68" s="3" t="s">
        <v>11</v>
      </c>
      <c r="I68" s="15">
        <f>IF(SUM(I57:I67)&gt;2.5,2.5,SUM(I57:I67))</f>
        <v>0</v>
      </c>
      <c r="J68" s="4"/>
    </row>
    <row r="69" spans="1:10" x14ac:dyDescent="0.3">
      <c r="A69" s="27"/>
      <c r="B69" s="28"/>
      <c r="C69" s="28"/>
      <c r="D69" s="28"/>
      <c r="E69" s="28"/>
      <c r="F69" s="28"/>
      <c r="G69" s="28"/>
      <c r="H69" s="28"/>
      <c r="I69" s="28"/>
      <c r="J69" s="29"/>
    </row>
    <row r="70" spans="1:10" ht="15.65" thickBot="1" x14ac:dyDescent="0.35">
      <c r="A70" s="30" t="s">
        <v>16</v>
      </c>
      <c r="B70" s="31"/>
      <c r="C70" s="31"/>
      <c r="D70" s="31"/>
      <c r="E70" s="31"/>
      <c r="F70" s="31"/>
      <c r="G70" s="32"/>
      <c r="H70" s="13" t="s">
        <v>10</v>
      </c>
      <c r="I70" s="18">
        <f>SUM(I20,I30,I38,I53,I68)</f>
        <v>0</v>
      </c>
      <c r="J70" s="14"/>
    </row>
    <row r="71" spans="1:10" x14ac:dyDescent="0.3">
      <c r="A71" s="33" t="s">
        <v>4</v>
      </c>
      <c r="B71" s="34"/>
      <c r="C71" s="34"/>
      <c r="D71" s="34"/>
      <c r="E71" s="34"/>
      <c r="F71" s="34"/>
      <c r="G71" s="34"/>
      <c r="H71" s="35"/>
      <c r="I71" s="35"/>
      <c r="J71" s="36"/>
    </row>
    <row r="72" spans="1:10" ht="15.65" thickBot="1" x14ac:dyDescent="0.35">
      <c r="A72" s="37" t="s">
        <v>5</v>
      </c>
      <c r="B72" s="38"/>
      <c r="C72" s="38"/>
      <c r="D72" s="38"/>
      <c r="E72" s="38"/>
      <c r="F72" s="38"/>
      <c r="G72" s="38"/>
      <c r="H72" s="38"/>
      <c r="I72" s="38"/>
      <c r="J72" s="39"/>
    </row>
  </sheetData>
  <mergeCells count="66">
    <mergeCell ref="A24:F24"/>
    <mergeCell ref="A25:F25"/>
    <mergeCell ref="A26:F26"/>
    <mergeCell ref="A27:F27"/>
    <mergeCell ref="A13:F13"/>
    <mergeCell ref="A19:F19"/>
    <mergeCell ref="A20:F20"/>
    <mergeCell ref="A22:F22"/>
    <mergeCell ref="A23:F23"/>
    <mergeCell ref="A10:J10"/>
    <mergeCell ref="A7:J7"/>
    <mergeCell ref="A8:J8"/>
    <mergeCell ref="A9:H9"/>
    <mergeCell ref="I9:J9"/>
    <mergeCell ref="A48:C48"/>
    <mergeCell ref="A49:C49"/>
    <mergeCell ref="A50:C50"/>
    <mergeCell ref="A51:C51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1:J11"/>
    <mergeCell ref="A32:J32"/>
    <mergeCell ref="A21:J21"/>
    <mergeCell ref="A47:C47"/>
    <mergeCell ref="A28:F28"/>
    <mergeCell ref="A43:C43"/>
    <mergeCell ref="A44:C44"/>
    <mergeCell ref="A45:C45"/>
    <mergeCell ref="A46:C46"/>
    <mergeCell ref="A41:C41"/>
    <mergeCell ref="A42:C42"/>
    <mergeCell ref="A16:F16"/>
    <mergeCell ref="A17:F17"/>
    <mergeCell ref="A18:F18"/>
    <mergeCell ref="A29:F29"/>
    <mergeCell ref="A12:J12"/>
    <mergeCell ref="A70:G70"/>
    <mergeCell ref="A71:J71"/>
    <mergeCell ref="A72:J72"/>
    <mergeCell ref="A52:C52"/>
    <mergeCell ref="A53:G53"/>
    <mergeCell ref="A66:C66"/>
    <mergeCell ref="A67:C67"/>
    <mergeCell ref="A55:J55"/>
    <mergeCell ref="A68:G68"/>
    <mergeCell ref="A61:C61"/>
    <mergeCell ref="A62:C62"/>
    <mergeCell ref="A63:C63"/>
    <mergeCell ref="A64:C64"/>
    <mergeCell ref="A65:C65"/>
    <mergeCell ref="A56:C56"/>
    <mergeCell ref="A57:C57"/>
    <mergeCell ref="A58:C58"/>
    <mergeCell ref="A59:C59"/>
    <mergeCell ref="A60:C60"/>
    <mergeCell ref="A69:J69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INTEGRADOR_A SOCIAL</vt:lpstr>
      <vt:lpstr>'INTEGRADOR_A SOCIAL'!Área_de_impresión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2026-06-17T06:35:56Z</dcterms:modified>
</cp:coreProperties>
</file>